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2435"/>
  </bookViews>
  <sheets>
    <sheet name="Zadanie" sheetId="5" r:id="rId1"/>
  </sheets>
  <definedNames>
    <definedName name="_xlnm._FilterDatabase" hidden="1">#REF!</definedName>
    <definedName name="fakt1R">#REF!</definedName>
    <definedName name="_xlnm.Print_Titles" localSheetId="0">Zadanie!$8:$10</definedName>
    <definedName name="_xlnm.Print_Area" localSheetId="0">Zadanie!$A:$O</definedName>
  </definedNames>
  <calcPr calcId="152511"/>
</workbook>
</file>

<file path=xl/calcChain.xml><?xml version="1.0" encoding="utf-8"?>
<calcChain xmlns="http://schemas.openxmlformats.org/spreadsheetml/2006/main">
  <c r="L37" i="5"/>
  <c r="I37"/>
  <c r="W35"/>
  <c r="W37" s="1"/>
  <c r="N35"/>
  <c r="N37" s="1"/>
  <c r="L35"/>
  <c r="J35"/>
  <c r="J37" s="1"/>
  <c r="E37" s="1"/>
  <c r="I35"/>
  <c r="J34"/>
  <c r="H34"/>
  <c r="H35" s="1"/>
  <c r="H37" s="1"/>
  <c r="L30"/>
  <c r="L39" s="1"/>
  <c r="W28"/>
  <c r="W30" s="1"/>
  <c r="W39" s="1"/>
  <c r="N28"/>
  <c r="N30" s="1"/>
  <c r="N39" s="1"/>
  <c r="L28"/>
  <c r="J28"/>
  <c r="J30" s="1"/>
  <c r="H28"/>
  <c r="H30" s="1"/>
  <c r="H39" s="1"/>
  <c r="J26"/>
  <c r="I26"/>
  <c r="J24"/>
  <c r="I24"/>
  <c r="J22"/>
  <c r="I22"/>
  <c r="J20"/>
  <c r="I20"/>
  <c r="J18"/>
  <c r="I18"/>
  <c r="J16"/>
  <c r="I16"/>
  <c r="J14"/>
  <c r="I14"/>
  <c r="I28" s="1"/>
  <c r="I30" s="1"/>
  <c r="I39" s="1"/>
  <c r="D8"/>
  <c r="J39" l="1"/>
  <c r="E39" s="1"/>
  <c r="E30"/>
  <c r="E28"/>
  <c r="E35"/>
</calcChain>
</file>

<file path=xl/sharedStrings.xml><?xml version="1.0" encoding="utf-8"?>
<sst xmlns="http://schemas.openxmlformats.org/spreadsheetml/2006/main" count="163" uniqueCount="96">
  <si>
    <t>b</t>
  </si>
  <si>
    <t>DPH</t>
  </si>
  <si>
    <t>V module</t>
  </si>
  <si>
    <t>Hlavička1</t>
  </si>
  <si>
    <t>Mena</t>
  </si>
  <si>
    <t>Hlavička2</t>
  </si>
  <si>
    <t>Obdobie</t>
  </si>
  <si>
    <t>Rozpočet</t>
  </si>
  <si>
    <t>EUR</t>
  </si>
  <si>
    <t>Čerpanie</t>
  </si>
  <si>
    <t>za obdobie</t>
  </si>
  <si>
    <t>Mesiac 2011</t>
  </si>
  <si>
    <t>VK</t>
  </si>
  <si>
    <t>VF</t>
  </si>
  <si>
    <t>Konštrukcie</t>
  </si>
  <si>
    <t>D</t>
  </si>
  <si>
    <t xml:space="preserve">Projektant: </t>
  </si>
  <si>
    <t xml:space="preserve">Dodávateľ: </t>
  </si>
  <si>
    <t>Špecifikovaný</t>
  </si>
  <si>
    <t>Spolu</t>
  </si>
  <si>
    <t>Hmotnosť v tonách</t>
  </si>
  <si>
    <t>Suť v tonách</t>
  </si>
  <si>
    <t>materiál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</si>
  <si>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</si>
  <si>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</si>
  <si>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</si>
  <si>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</si>
  <si>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</si>
  <si>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</si>
  <si>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</si>
  <si>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</si>
  <si>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</si>
  <si>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</si>
  <si>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</si>
  <si>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</si>
  <si>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</si>
  <si>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</si>
  <si>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</si>
  <si>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</si>
  <si>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</si>
  <si>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</si>
  <si>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</si>
  <si>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</si>
  <si>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</si>
  <si>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</si>
  <si>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</si>
  <si>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</si>
  <si>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</si>
  <si>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</si>
  <si>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</si>
  <si>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</si>
  <si>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</si>
  <si>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</si>
  <si>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</si>
  <si>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</si>
  <si>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</si>
  <si>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 xml:space="preserve">Odberateľ: Mesto Nové Mesto nad Váhom </t>
  </si>
  <si>
    <t xml:space="preserve">Spracoval:                                         </t>
  </si>
  <si>
    <t xml:space="preserve">JKSO : </t>
  </si>
  <si>
    <t>Dátum: 30.05.2018</t>
  </si>
  <si>
    <t>Stavba : GARÁŽE  Nové Mesto nad Váhom</t>
  </si>
  <si>
    <t>Objekt : podružná rozvodnica PR6</t>
  </si>
  <si>
    <t>Mestský úrad N. Mesto nad Váhom</t>
  </si>
  <si>
    <t>Ceny</t>
  </si>
  <si>
    <t>PRÁCE A DODÁVKY INÉ</t>
  </si>
  <si>
    <t>MAT</t>
  </si>
  <si>
    <t xml:space="preserve">920 AN380611 </t>
  </si>
  <si>
    <t>Vypínač In 32A, Ue AC 250 /440 3 pol, OEZ 42331 MSO 32-3</t>
  </si>
  <si>
    <t>kus</t>
  </si>
  <si>
    <t xml:space="preserve">                    </t>
  </si>
  <si>
    <t xml:space="preserve">  .  .  </t>
  </si>
  <si>
    <t xml:space="preserve">000111995           </t>
  </si>
  <si>
    <t>* Výkonový vypínač, 3p</t>
  </si>
  <si>
    <t xml:space="preserve">920 AN380612 </t>
  </si>
  <si>
    <t>Prúdový chránič In 25A, Ue AC 230/400 V, Idn 30 mA, 2 pol, Inc 10kA typ A-G OEZ 42464 LFN-25-2-030A-G</t>
  </si>
  <si>
    <t xml:space="preserve">920 AN380613 </t>
  </si>
  <si>
    <t>Istič  In 25A, Ue AC 230/400 V, Idn 30 mA, 2 pol, Inc 10kA typ A-G OEZ 42464 LFN-25-2-030A-G</t>
  </si>
  <si>
    <t xml:space="preserve">920 AN380615 </t>
  </si>
  <si>
    <t>Istič In 10A,Ue AC 230V/DC 72V char. C 1 pol, Icn 10kA OEZ 41655 LTN-10C-1</t>
  </si>
  <si>
    <t xml:space="preserve">920 AN380616 </t>
  </si>
  <si>
    <t>Istič In 20A, Ue AC 23,0/400V/DC 216V char. C 3 pol Icn 10kA OEZ 41790 LTN-20C-3</t>
  </si>
  <si>
    <t xml:space="preserve">920 AN380617 </t>
  </si>
  <si>
    <t>Rozvod. skrinka, pri zapustenu mont. nepr. dvere, počet rad. 1 počet mod. 14 IP 40, OEZ 40555 RZG-Z-1514</t>
  </si>
  <si>
    <t xml:space="preserve">920 AN380619 </t>
  </si>
  <si>
    <t>Spotrebný materiál</t>
  </si>
  <si>
    <t xml:space="preserve">PRÁCE A DODÁVKY INÉ  spolu: </t>
  </si>
  <si>
    <t>PRÁCE A DODÁVKY M</t>
  </si>
  <si>
    <t>M21 - 155 Elektromontáže</t>
  </si>
  <si>
    <t>921</t>
  </si>
  <si>
    <t xml:space="preserve">21019-0002   </t>
  </si>
  <si>
    <t>Montáž rozvodnice</t>
  </si>
  <si>
    <t>M</t>
  </si>
  <si>
    <t>45.31.1*</t>
  </si>
  <si>
    <t xml:space="preserve">M21 - 155 Elektromontáže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</si>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</sst>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>
  <numFmts count="4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Sk&quot;;[Red]&quot;-&quot;#,##0&quot; Sk&quot;"/>
  </numFmts>
  <fonts count="2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indexed="17"/>
      <name val="Arial Narrow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7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4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65" fontId="1" fillId="0" borderId="0" xfId="0" applyNumberFormat="1" applyFont="1" applyProtection="1"/>
    <xf numFmtId="4" fontId="1" fillId="0" borderId="0" xfId="0" applyNumberFormat="1" applyFont="1" applyProtection="1"/>
    <xf numFmtId="166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49" fontId="13" fillId="0" borderId="0" xfId="27" applyNumberFormat="1" applyFont="1"/>
    <xf numFmtId="0" fontId="13" fillId="0" borderId="0" xfId="27" applyFont="1"/>
    <xf numFmtId="49" fontId="14" fillId="0" borderId="0" xfId="27" applyNumberFormat="1" applyFont="1"/>
    <xf numFmtId="0" fontId="14" fillId="0" borderId="0" xfId="27" applyFont="1"/>
    <xf numFmtId="0" fontId="1" fillId="0" borderId="8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NumberFormat="1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 vertical="top" wrapText="1"/>
    </xf>
    <xf numFmtId="49" fontId="3" fillId="0" borderId="0" xfId="0" applyNumberFormat="1" applyFont="1" applyAlignment="1" applyProtection="1">
      <alignment vertical="top"/>
    </xf>
    <xf numFmtId="49" fontId="20" fillId="0" borderId="0" xfId="0" applyNumberFormat="1" applyFont="1" applyAlignment="1" applyProtection="1">
      <alignment horizontal="left" vertical="top" wrapText="1"/>
    </xf>
    <xf numFmtId="165" fontId="20" fillId="0" borderId="0" xfId="0" applyNumberFormat="1" applyFont="1" applyAlignment="1" applyProtection="1">
      <alignment vertical="top"/>
    </xf>
    <xf numFmtId="0" fontId="20" fillId="0" borderId="0" xfId="0" applyFont="1" applyAlignment="1" applyProtection="1">
      <alignment vertical="top"/>
    </xf>
    <xf numFmtId="4" fontId="20" fillId="0" borderId="0" xfId="0" applyNumberFormat="1" applyFont="1" applyAlignment="1" applyProtection="1">
      <alignment vertical="top"/>
    </xf>
    <xf numFmtId="166" fontId="20" fillId="0" borderId="0" xfId="0" applyNumberFormat="1" applyFont="1" applyAlignment="1" applyProtection="1">
      <alignment vertical="top"/>
    </xf>
    <xf numFmtId="0" fontId="20" fillId="0" borderId="0" xfId="0" applyFont="1" applyAlignment="1" applyProtection="1">
      <alignment horizontal="center"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66" fontId="3" fillId="0" borderId="0" xfId="0" applyNumberFormat="1" applyFont="1" applyAlignment="1" applyProtection="1">
      <alignment vertical="top"/>
    </xf>
    <xf numFmtId="165" fontId="3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horizontal="left" vertical="top" wrapText="1"/>
    </xf>
  </cellXfs>
  <cellStyles count="52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4" builtinId="30" hidden="1"/>
    <cellStyle name="20 % - zvýraznenie2" xfId="37" builtinId="34" hidden="1"/>
    <cellStyle name="20 % - zvýraznenie3" xfId="40" builtinId="38" hidden="1"/>
    <cellStyle name="20 % - zvýraznenie4" xfId="43" builtinId="42" hidden="1"/>
    <cellStyle name="20 % - zvýraznenie5" xfId="46" builtinId="46" hidden="1"/>
    <cellStyle name="20 % - zvýraznenie6" xfId="49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5" builtinId="31" hidden="1"/>
    <cellStyle name="40 % - zvýraznenie2" xfId="38" builtinId="35" hidden="1"/>
    <cellStyle name="40 % - zvýraznenie3" xfId="41" builtinId="39" hidden="1"/>
    <cellStyle name="40 % - zvýraznenie4" xfId="44" builtinId="43" hidden="1"/>
    <cellStyle name="40 % - zvýraznenie5" xfId="47" builtinId="47" hidden="1"/>
    <cellStyle name="40 % - zvýraznenie6" xfId="50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6" builtinId="32" hidden="1"/>
    <cellStyle name="60 % - zvýraznenie2" xfId="39" builtinId="36" hidden="1"/>
    <cellStyle name="60 % - zvýraznenie3" xfId="42" builtinId="40" hidden="1"/>
    <cellStyle name="60 % - zvýraznenie4" xfId="45" builtinId="44" hidden="1"/>
    <cellStyle name="60 % - zvýraznenie5" xfId="48" builtinId="48" hidden="1"/>
    <cellStyle name="60 % - zvýraznenie6" xfId="51" builtinId="52" hidden="1"/>
    <cellStyle name="Celkem" xfId="24"/>
    <cellStyle name="data" xfId="25"/>
    <cellStyle name="Název" xfId="26"/>
    <cellStyle name="normálne" xfId="0" builtinId="0"/>
    <cellStyle name="normálne_KLs" xfId="27"/>
    <cellStyle name="Spolu" xfId="33" builtinId="25" hidden="1"/>
    <cellStyle name="TEXT" xfId="28"/>
    <cellStyle name="Text upozornění" xfId="29"/>
    <cellStyle name="Text upozornenia" xfId="32" builtinId="11" hidden="1"/>
    <cellStyle name="TEXT1" xfId="30"/>
    <cellStyle name="Titul" xfId="31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39"/>
  <sheetViews>
    <sheetView showGridLines="0" tabSelected="1" workbookViewId="0">
      <selection activeCell="Z1" sqref="Z1"/>
    </sheetView>
  </sheetViews>
  <sheetFormatPr defaultRowHeight="12.75"/>
  <cols>
    <col min="1" max="1" width="6.7109375" style="13" customWidth="1"/>
    <col min="2" max="2" width="3.7109375" style="14" customWidth="1"/>
    <col min="3" max="3" width="13" style="15" customWidth="1"/>
    <col min="4" max="4" width="45.7109375" style="36" customWidth="1"/>
    <col min="5" max="5" width="11.28515625" style="17" customWidth="1"/>
    <col min="6" max="6" width="5.85546875" style="16" customWidth="1"/>
    <col min="7" max="7" width="8.7109375" style="18" customWidth="1"/>
    <col min="8" max="10" width="9.7109375" style="18" customWidth="1"/>
    <col min="11" max="11" width="7.42578125" style="19" hidden="1" customWidth="1"/>
    <col min="12" max="12" width="8.28515625" style="19" hidden="1" customWidth="1"/>
    <col min="13" max="13" width="7.140625" style="17" hidden="1" customWidth="1"/>
    <col min="14" max="14" width="7" style="17" hidden="1" customWidth="1"/>
    <col min="15" max="15" width="3.5703125" style="16" hidden="1" customWidth="1"/>
    <col min="16" max="16" width="12.7109375" style="16" hidden="1" customWidth="1"/>
    <col min="17" max="19" width="11.28515625" style="17" hidden="1" customWidth="1"/>
    <col min="20" max="20" width="10.5703125" style="20" hidden="1" customWidth="1"/>
    <col min="21" max="21" width="10.28515625" style="20" hidden="1" customWidth="1"/>
    <col min="22" max="22" width="5.7109375" style="20" hidden="1" customWidth="1"/>
    <col min="23" max="23" width="0" style="17" hidden="1" customWidth="1"/>
    <col min="24" max="25" width="0" style="16" hidden="1" customWidth="1"/>
    <col min="26" max="26" width="7.5703125" style="15" hidden="1" customWidth="1"/>
    <col min="27" max="27" width="24.85546875" style="15" hidden="1" customWidth="1"/>
    <col min="28" max="28" width="4.28515625" style="16" hidden="1" customWidth="1"/>
    <col min="29" max="29" width="8.28515625" style="16" customWidth="1"/>
    <col min="30" max="30" width="8.7109375" style="16" customWidth="1"/>
    <col min="31" max="34" width="9.140625" style="16"/>
    <col min="35" max="16384" width="9.140625" style="1"/>
  </cols>
  <sheetData>
    <row r="1" spans="1:34">
      <c r="A1" s="9" t="s">
        <v>56</v>
      </c>
      <c r="B1" s="1"/>
      <c r="C1" s="1"/>
      <c r="D1" s="1"/>
      <c r="E1" s="1"/>
      <c r="F1" s="1"/>
      <c r="G1" s="6"/>
      <c r="H1" s="1"/>
      <c r="I1" s="9" t="s">
        <v>57</v>
      </c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21" t="s">
        <v>2</v>
      </c>
      <c r="AA1" s="21" t="s">
        <v>3</v>
      </c>
      <c r="AB1" s="22" t="s">
        <v>4</v>
      </c>
      <c r="AC1" s="22" t="s">
        <v>5</v>
      </c>
      <c r="AD1" s="22" t="s">
        <v>6</v>
      </c>
      <c r="AE1" s="1"/>
      <c r="AF1" s="1"/>
      <c r="AG1" s="1"/>
      <c r="AH1" s="1"/>
    </row>
    <row r="2" spans="1:34">
      <c r="A2" s="9" t="s">
        <v>16</v>
      </c>
      <c r="B2" s="1"/>
      <c r="C2" s="1"/>
      <c r="D2" s="1"/>
      <c r="E2" s="1"/>
      <c r="F2" s="1"/>
      <c r="G2" s="6"/>
      <c r="H2" s="8"/>
      <c r="I2" s="9" t="s">
        <v>58</v>
      </c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21" t="s">
        <v>7</v>
      </c>
      <c r="AA2" s="23" t="s">
        <v>24</v>
      </c>
      <c r="AB2" s="24" t="s">
        <v>8</v>
      </c>
      <c r="AC2" s="24"/>
      <c r="AD2" s="23"/>
      <c r="AE2" s="1"/>
      <c r="AF2" s="1"/>
      <c r="AG2" s="1"/>
      <c r="AH2" s="1"/>
    </row>
    <row r="3" spans="1:34">
      <c r="A3" s="9" t="s">
        <v>17</v>
      </c>
      <c r="B3" s="1"/>
      <c r="C3" s="1"/>
      <c r="D3" s="1"/>
      <c r="E3" s="1"/>
      <c r="F3" s="1"/>
      <c r="G3" s="6"/>
      <c r="H3" s="1"/>
      <c r="I3" s="9" t="s">
        <v>59</v>
      </c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21" t="s">
        <v>9</v>
      </c>
      <c r="AA3" s="23" t="s">
        <v>25</v>
      </c>
      <c r="AB3" s="24" t="s">
        <v>8</v>
      </c>
      <c r="AC3" s="24" t="s">
        <v>10</v>
      </c>
      <c r="AD3" s="23" t="s">
        <v>11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21" t="s">
        <v>12</v>
      </c>
      <c r="AA4" s="23" t="s">
        <v>26</v>
      </c>
      <c r="AB4" s="24" t="s">
        <v>8</v>
      </c>
      <c r="AC4" s="24"/>
      <c r="AD4" s="23"/>
      <c r="AE4" s="1"/>
      <c r="AF4" s="1"/>
      <c r="AG4" s="1"/>
      <c r="AH4" s="1"/>
    </row>
    <row r="5" spans="1:34">
      <c r="A5" s="9" t="s">
        <v>60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21" t="s">
        <v>13</v>
      </c>
      <c r="AA5" s="23" t="s">
        <v>25</v>
      </c>
      <c r="AB5" s="24" t="s">
        <v>8</v>
      </c>
      <c r="AC5" s="24" t="s">
        <v>10</v>
      </c>
      <c r="AD5" s="23" t="s">
        <v>11</v>
      </c>
      <c r="AE5" s="1"/>
      <c r="AF5" s="1"/>
      <c r="AG5" s="1"/>
      <c r="AH5" s="1"/>
    </row>
    <row r="6" spans="1:34">
      <c r="A6" s="9" t="s">
        <v>61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8"/>
      <c r="AA6" s="8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8"/>
      <c r="AA7" s="8"/>
      <c r="AB7" s="1"/>
      <c r="AC7" s="1"/>
      <c r="AD7" s="1"/>
      <c r="AE7" s="1"/>
      <c r="AF7" s="1"/>
      <c r="AG7" s="1"/>
      <c r="AH7" s="1"/>
    </row>
    <row r="8" spans="1:34" ht="13.5">
      <c r="A8" s="1" t="s">
        <v>62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8"/>
      <c r="AA8" s="8"/>
      <c r="AB8" s="1"/>
      <c r="AC8" s="1"/>
      <c r="AD8" s="1"/>
      <c r="AE8" s="1"/>
      <c r="AF8" s="1"/>
      <c r="AG8" s="1"/>
      <c r="AH8" s="1"/>
    </row>
    <row r="9" spans="1:34">
      <c r="A9" s="25" t="s">
        <v>27</v>
      </c>
      <c r="B9" s="25" t="s">
        <v>28</v>
      </c>
      <c r="C9" s="25" t="s">
        <v>29</v>
      </c>
      <c r="D9" s="25" t="s">
        <v>30</v>
      </c>
      <c r="E9" s="25" t="s">
        <v>31</v>
      </c>
      <c r="F9" s="25" t="s">
        <v>32</v>
      </c>
      <c r="G9" s="25" t="s">
        <v>33</v>
      </c>
      <c r="H9" s="25" t="s">
        <v>14</v>
      </c>
      <c r="I9" s="25" t="s">
        <v>18</v>
      </c>
      <c r="J9" s="25" t="s">
        <v>19</v>
      </c>
      <c r="K9" s="26" t="s">
        <v>20</v>
      </c>
      <c r="L9" s="27"/>
      <c r="M9" s="28" t="s">
        <v>21</v>
      </c>
      <c r="N9" s="27"/>
      <c r="O9" s="25" t="s">
        <v>1</v>
      </c>
      <c r="P9" s="30" t="s">
        <v>34</v>
      </c>
      <c r="Q9" s="29" t="s">
        <v>31</v>
      </c>
      <c r="R9" s="29" t="s">
        <v>31</v>
      </c>
      <c r="S9" s="30" t="s">
        <v>31</v>
      </c>
      <c r="T9" s="10" t="s">
        <v>35</v>
      </c>
      <c r="U9" s="10" t="s">
        <v>36</v>
      </c>
      <c r="V9" s="10" t="s">
        <v>37</v>
      </c>
      <c r="W9" s="11" t="s">
        <v>23</v>
      </c>
      <c r="X9" s="11" t="s">
        <v>38</v>
      </c>
      <c r="Y9" s="11" t="s">
        <v>39</v>
      </c>
      <c r="Z9" s="12" t="s">
        <v>40</v>
      </c>
      <c r="AA9" s="12" t="s">
        <v>41</v>
      </c>
      <c r="AB9" s="1" t="s">
        <v>37</v>
      </c>
      <c r="AC9" s="1"/>
      <c r="AD9" s="1"/>
      <c r="AE9" s="1"/>
      <c r="AF9" s="1"/>
      <c r="AG9" s="1"/>
      <c r="AH9" s="1"/>
    </row>
    <row r="10" spans="1:34">
      <c r="A10" s="31" t="s">
        <v>42</v>
      </c>
      <c r="B10" s="31" t="s">
        <v>43</v>
      </c>
      <c r="C10" s="32"/>
      <c r="D10" s="31" t="s">
        <v>44</v>
      </c>
      <c r="E10" s="31" t="s">
        <v>45</v>
      </c>
      <c r="F10" s="31" t="s">
        <v>46</v>
      </c>
      <c r="G10" s="31" t="s">
        <v>47</v>
      </c>
      <c r="H10" s="31"/>
      <c r="I10" s="31" t="s">
        <v>22</v>
      </c>
      <c r="J10" s="31"/>
      <c r="K10" s="31" t="s">
        <v>33</v>
      </c>
      <c r="L10" s="31" t="s">
        <v>19</v>
      </c>
      <c r="M10" s="33" t="s">
        <v>33</v>
      </c>
      <c r="N10" s="31" t="s">
        <v>19</v>
      </c>
      <c r="O10" s="31" t="s">
        <v>48</v>
      </c>
      <c r="P10" s="35"/>
      <c r="Q10" s="34" t="s">
        <v>49</v>
      </c>
      <c r="R10" s="34" t="s">
        <v>50</v>
      </c>
      <c r="S10" s="35" t="s">
        <v>51</v>
      </c>
      <c r="T10" s="10" t="s">
        <v>52</v>
      </c>
      <c r="U10" s="10" t="s">
        <v>53</v>
      </c>
      <c r="V10" s="10" t="s">
        <v>54</v>
      </c>
      <c r="W10" s="5"/>
      <c r="X10" s="1"/>
      <c r="Y10" s="1"/>
      <c r="Z10" s="12" t="s">
        <v>55</v>
      </c>
      <c r="AA10" s="12" t="s">
        <v>42</v>
      </c>
      <c r="AB10" s="1" t="s">
        <v>63</v>
      </c>
      <c r="AC10" s="1"/>
      <c r="AD10" s="1"/>
      <c r="AE10" s="1"/>
      <c r="AF10" s="1"/>
      <c r="AG10" s="1"/>
      <c r="AH10" s="1"/>
    </row>
    <row r="12" spans="1:34">
      <c r="B12" s="37" t="s">
        <v>64</v>
      </c>
    </row>
    <row r="13" spans="1:34">
      <c r="B13" s="15" t="s">
        <v>64</v>
      </c>
    </row>
    <row r="14" spans="1:34">
      <c r="A14" s="13">
        <v>1</v>
      </c>
      <c r="B14" s="14" t="s">
        <v>65</v>
      </c>
      <c r="C14" s="15" t="s">
        <v>66</v>
      </c>
      <c r="D14" s="36" t="s">
        <v>67</v>
      </c>
      <c r="E14" s="17">
        <v>1</v>
      </c>
      <c r="F14" s="16" t="s">
        <v>68</v>
      </c>
      <c r="I14" s="18">
        <f>ROUND(E14*G14, 2)</f>
        <v>0</v>
      </c>
      <c r="J14" s="18">
        <f>ROUND(E14*G14, 2)</f>
        <v>0</v>
      </c>
      <c r="P14" s="16" t="s">
        <v>69</v>
      </c>
      <c r="V14" s="20" t="s">
        <v>15</v>
      </c>
      <c r="Z14" s="15" t="s">
        <v>70</v>
      </c>
      <c r="AA14" s="15" t="s">
        <v>71</v>
      </c>
    </row>
    <row r="15" spans="1:34">
      <c r="D15" s="38" t="s">
        <v>72</v>
      </c>
      <c r="E15" s="39"/>
      <c r="F15" s="40"/>
      <c r="G15" s="41"/>
      <c r="H15" s="41"/>
      <c r="I15" s="41"/>
      <c r="J15" s="41"/>
      <c r="K15" s="42"/>
      <c r="L15" s="42"/>
      <c r="M15" s="39"/>
      <c r="N15" s="39"/>
      <c r="O15" s="40"/>
      <c r="P15" s="40"/>
      <c r="Q15" s="39"/>
      <c r="R15" s="39"/>
      <c r="S15" s="39"/>
      <c r="T15" s="43"/>
      <c r="U15" s="43"/>
      <c r="V15" s="43" t="s">
        <v>0</v>
      </c>
      <c r="W15" s="39"/>
      <c r="X15" s="40"/>
    </row>
    <row r="16" spans="1:34" ht="25.5">
      <c r="A16" s="13">
        <v>2</v>
      </c>
      <c r="B16" s="14" t="s">
        <v>65</v>
      </c>
      <c r="C16" s="15" t="s">
        <v>73</v>
      </c>
      <c r="D16" s="36" t="s">
        <v>74</v>
      </c>
      <c r="E16" s="17">
        <v>1</v>
      </c>
      <c r="F16" s="16" t="s">
        <v>68</v>
      </c>
      <c r="I16" s="18">
        <f>ROUND(E16*G16, 2)</f>
        <v>0</v>
      </c>
      <c r="J16" s="18">
        <f>ROUND(E16*G16, 2)</f>
        <v>0</v>
      </c>
      <c r="P16" s="16" t="s">
        <v>69</v>
      </c>
      <c r="V16" s="20" t="s">
        <v>15</v>
      </c>
      <c r="Z16" s="15" t="s">
        <v>70</v>
      </c>
      <c r="AA16" s="15" t="s">
        <v>71</v>
      </c>
    </row>
    <row r="17" spans="1:27">
      <c r="D17" s="38" t="s">
        <v>72</v>
      </c>
      <c r="E17" s="39"/>
      <c r="F17" s="40"/>
      <c r="G17" s="41"/>
      <c r="H17" s="41"/>
      <c r="I17" s="41"/>
      <c r="J17" s="41"/>
      <c r="K17" s="42"/>
      <c r="L17" s="42"/>
      <c r="M17" s="39"/>
      <c r="N17" s="39"/>
      <c r="O17" s="40"/>
      <c r="P17" s="40"/>
      <c r="Q17" s="39"/>
      <c r="R17" s="39"/>
      <c r="S17" s="39"/>
      <c r="T17" s="43"/>
      <c r="U17" s="43"/>
      <c r="V17" s="43" t="s">
        <v>0</v>
      </c>
      <c r="W17" s="39"/>
      <c r="X17" s="40"/>
    </row>
    <row r="18" spans="1:27" ht="25.5">
      <c r="A18" s="13">
        <v>3</v>
      </c>
      <c r="B18" s="14" t="s">
        <v>65</v>
      </c>
      <c r="C18" s="15" t="s">
        <v>75</v>
      </c>
      <c r="D18" s="36" t="s">
        <v>76</v>
      </c>
      <c r="E18" s="17">
        <v>1</v>
      </c>
      <c r="F18" s="16" t="s">
        <v>68</v>
      </c>
      <c r="I18" s="18">
        <f>ROUND(E18*G18, 2)</f>
        <v>0</v>
      </c>
      <c r="J18" s="18">
        <f>ROUND(E18*G18, 2)</f>
        <v>0</v>
      </c>
      <c r="P18" s="16" t="s">
        <v>69</v>
      </c>
      <c r="V18" s="20" t="s">
        <v>15</v>
      </c>
      <c r="Z18" s="15" t="s">
        <v>70</v>
      </c>
      <c r="AA18" s="15" t="s">
        <v>71</v>
      </c>
    </row>
    <row r="19" spans="1:27">
      <c r="D19" s="38" t="s">
        <v>72</v>
      </c>
      <c r="E19" s="39"/>
      <c r="F19" s="40"/>
      <c r="G19" s="41"/>
      <c r="H19" s="41"/>
      <c r="I19" s="41"/>
      <c r="J19" s="41"/>
      <c r="K19" s="42"/>
      <c r="L19" s="42"/>
      <c r="M19" s="39"/>
      <c r="N19" s="39"/>
      <c r="O19" s="40"/>
      <c r="P19" s="40"/>
      <c r="Q19" s="39"/>
      <c r="R19" s="39"/>
      <c r="S19" s="39"/>
      <c r="T19" s="43"/>
      <c r="U19" s="43"/>
      <c r="V19" s="43" t="s">
        <v>0</v>
      </c>
      <c r="W19" s="39"/>
      <c r="X19" s="40"/>
    </row>
    <row r="20" spans="1:27" ht="25.5">
      <c r="A20" s="13">
        <v>4</v>
      </c>
      <c r="B20" s="14" t="s">
        <v>65</v>
      </c>
      <c r="C20" s="15" t="s">
        <v>77</v>
      </c>
      <c r="D20" s="36" t="s">
        <v>78</v>
      </c>
      <c r="E20" s="17">
        <v>1</v>
      </c>
      <c r="F20" s="16" t="s">
        <v>68</v>
      </c>
      <c r="I20" s="18">
        <f>ROUND(E20*G20, 2)</f>
        <v>0</v>
      </c>
      <c r="J20" s="18">
        <f>ROUND(E20*G20, 2)</f>
        <v>0</v>
      </c>
      <c r="P20" s="16" t="s">
        <v>69</v>
      </c>
      <c r="V20" s="20" t="s">
        <v>15</v>
      </c>
      <c r="Z20" s="15" t="s">
        <v>70</v>
      </c>
      <c r="AA20" s="15" t="s">
        <v>71</v>
      </c>
    </row>
    <row r="21" spans="1:27">
      <c r="D21" s="38" t="s">
        <v>72</v>
      </c>
      <c r="E21" s="39"/>
      <c r="F21" s="40"/>
      <c r="G21" s="41"/>
      <c r="H21" s="41"/>
      <c r="I21" s="41"/>
      <c r="J21" s="41"/>
      <c r="K21" s="42"/>
      <c r="L21" s="42"/>
      <c r="M21" s="39"/>
      <c r="N21" s="39"/>
      <c r="O21" s="40"/>
      <c r="P21" s="40"/>
      <c r="Q21" s="39"/>
      <c r="R21" s="39"/>
      <c r="S21" s="39"/>
      <c r="T21" s="43"/>
      <c r="U21" s="43"/>
      <c r="V21" s="43" t="s">
        <v>0</v>
      </c>
      <c r="W21" s="39"/>
      <c r="X21" s="40"/>
    </row>
    <row r="22" spans="1:27" ht="25.5">
      <c r="A22" s="13">
        <v>5</v>
      </c>
      <c r="B22" s="14" t="s">
        <v>65</v>
      </c>
      <c r="C22" s="15" t="s">
        <v>79</v>
      </c>
      <c r="D22" s="36" t="s">
        <v>80</v>
      </c>
      <c r="E22" s="17">
        <v>1</v>
      </c>
      <c r="F22" s="16" t="s">
        <v>68</v>
      </c>
      <c r="I22" s="18">
        <f>ROUND(E22*G22, 2)</f>
        <v>0</v>
      </c>
      <c r="J22" s="18">
        <f>ROUND(E22*G22, 2)</f>
        <v>0</v>
      </c>
      <c r="P22" s="16" t="s">
        <v>69</v>
      </c>
      <c r="V22" s="20" t="s">
        <v>15</v>
      </c>
      <c r="Z22" s="15" t="s">
        <v>70</v>
      </c>
      <c r="AA22" s="15" t="s">
        <v>71</v>
      </c>
    </row>
    <row r="23" spans="1:27">
      <c r="D23" s="38" t="s">
        <v>72</v>
      </c>
      <c r="E23" s="39"/>
      <c r="F23" s="40"/>
      <c r="G23" s="41"/>
      <c r="H23" s="41"/>
      <c r="I23" s="41"/>
      <c r="J23" s="41"/>
      <c r="K23" s="42"/>
      <c r="L23" s="42"/>
      <c r="M23" s="39"/>
      <c r="N23" s="39"/>
      <c r="O23" s="40"/>
      <c r="P23" s="40"/>
      <c r="Q23" s="39"/>
      <c r="R23" s="39"/>
      <c r="S23" s="39"/>
      <c r="T23" s="43"/>
      <c r="U23" s="43"/>
      <c r="V23" s="43" t="s">
        <v>0</v>
      </c>
      <c r="W23" s="39"/>
      <c r="X23" s="40"/>
    </row>
    <row r="24" spans="1:27" ht="25.5">
      <c r="A24" s="13">
        <v>6</v>
      </c>
      <c r="B24" s="14" t="s">
        <v>65</v>
      </c>
      <c r="C24" s="15" t="s">
        <v>81</v>
      </c>
      <c r="D24" s="36" t="s">
        <v>82</v>
      </c>
      <c r="E24" s="17">
        <v>1</v>
      </c>
      <c r="F24" s="16" t="s">
        <v>68</v>
      </c>
      <c r="I24" s="18">
        <f>ROUND(E24*G24, 2)</f>
        <v>0</v>
      </c>
      <c r="J24" s="18">
        <f>ROUND(E24*G24, 2)</f>
        <v>0</v>
      </c>
      <c r="P24" s="16" t="s">
        <v>69</v>
      </c>
      <c r="V24" s="20" t="s">
        <v>15</v>
      </c>
      <c r="Z24" s="15" t="s">
        <v>70</v>
      </c>
      <c r="AA24" s="15" t="s">
        <v>71</v>
      </c>
    </row>
    <row r="25" spans="1:27">
      <c r="D25" s="38" t="s">
        <v>72</v>
      </c>
      <c r="E25" s="39"/>
      <c r="F25" s="40"/>
      <c r="G25" s="41"/>
      <c r="H25" s="41"/>
      <c r="I25" s="41"/>
      <c r="J25" s="41"/>
      <c r="K25" s="42"/>
      <c r="L25" s="42"/>
      <c r="M25" s="39"/>
      <c r="N25" s="39"/>
      <c r="O25" s="40"/>
      <c r="P25" s="40"/>
      <c r="Q25" s="39"/>
      <c r="R25" s="39"/>
      <c r="S25" s="39"/>
      <c r="T25" s="43"/>
      <c r="U25" s="43"/>
      <c r="V25" s="43" t="s">
        <v>0</v>
      </c>
      <c r="W25" s="39"/>
      <c r="X25" s="40"/>
    </row>
    <row r="26" spans="1:27">
      <c r="A26" s="13">
        <v>7</v>
      </c>
      <c r="B26" s="14" t="s">
        <v>65</v>
      </c>
      <c r="C26" s="15" t="s">
        <v>83</v>
      </c>
      <c r="D26" s="36" t="s">
        <v>84</v>
      </c>
      <c r="E26" s="17">
        <v>1</v>
      </c>
      <c r="F26" s="16" t="s">
        <v>48</v>
      </c>
      <c r="I26" s="18">
        <f>ROUND(E26*G26, 2)</f>
        <v>0</v>
      </c>
      <c r="J26" s="18">
        <f>ROUND(E26*G26, 2)</f>
        <v>0</v>
      </c>
      <c r="P26" s="16" t="s">
        <v>69</v>
      </c>
      <c r="V26" s="20" t="s">
        <v>15</v>
      </c>
      <c r="Z26" s="15" t="s">
        <v>70</v>
      </c>
      <c r="AA26" s="15" t="s">
        <v>71</v>
      </c>
    </row>
    <row r="27" spans="1:27">
      <c r="D27" s="38" t="s">
        <v>72</v>
      </c>
      <c r="E27" s="39"/>
      <c r="F27" s="40"/>
      <c r="G27" s="41"/>
      <c r="H27" s="41"/>
      <c r="I27" s="41"/>
      <c r="J27" s="41"/>
      <c r="K27" s="42"/>
      <c r="L27" s="42"/>
      <c r="M27" s="39"/>
      <c r="N27" s="39"/>
      <c r="O27" s="40"/>
      <c r="P27" s="40"/>
      <c r="Q27" s="39"/>
      <c r="R27" s="39"/>
      <c r="S27" s="39"/>
      <c r="T27" s="43"/>
      <c r="U27" s="43"/>
      <c r="V27" s="43" t="s">
        <v>0</v>
      </c>
      <c r="W27" s="39"/>
      <c r="X27" s="40"/>
    </row>
    <row r="28" spans="1:27">
      <c r="D28" s="44" t="s">
        <v>85</v>
      </c>
      <c r="E28" s="45">
        <f>J28</f>
        <v>0</v>
      </c>
      <c r="H28" s="45">
        <f>SUM(H12:H27)</f>
        <v>0</v>
      </c>
      <c r="I28" s="45">
        <f>SUM(I12:I27)</f>
        <v>0</v>
      </c>
      <c r="J28" s="45">
        <f>SUM(J12:J27)</f>
        <v>0</v>
      </c>
      <c r="L28" s="46">
        <f>SUM(L12:L27)</f>
        <v>0</v>
      </c>
      <c r="N28" s="47">
        <f>SUM(N12:N27)</f>
        <v>0</v>
      </c>
      <c r="W28" s="17">
        <f>SUM(W12:W27)</f>
        <v>0</v>
      </c>
    </row>
    <row r="30" spans="1:27">
      <c r="D30" s="44" t="s">
        <v>85</v>
      </c>
      <c r="E30" s="47">
        <f>J30</f>
        <v>0</v>
      </c>
      <c r="H30" s="45">
        <f>+H28</f>
        <v>0</v>
      </c>
      <c r="I30" s="45">
        <f>+I28</f>
        <v>0</v>
      </c>
      <c r="J30" s="45">
        <f>+J28</f>
        <v>0</v>
      </c>
      <c r="L30" s="46">
        <f>+L28</f>
        <v>0</v>
      </c>
      <c r="N30" s="47">
        <f>+N28</f>
        <v>0</v>
      </c>
      <c r="W30" s="17">
        <f>+W28</f>
        <v>0</v>
      </c>
    </row>
    <row r="32" spans="1:27">
      <c r="B32" s="37" t="s">
        <v>86</v>
      </c>
    </row>
    <row r="33" spans="1:26">
      <c r="B33" s="15" t="s">
        <v>87</v>
      </c>
    </row>
    <row r="34" spans="1:26">
      <c r="A34" s="13">
        <v>8</v>
      </c>
      <c r="B34" s="14" t="s">
        <v>88</v>
      </c>
      <c r="C34" s="15" t="s">
        <v>89</v>
      </c>
      <c r="D34" s="36" t="s">
        <v>90</v>
      </c>
      <c r="E34" s="17">
        <v>1</v>
      </c>
      <c r="F34" s="16" t="s">
        <v>68</v>
      </c>
      <c r="H34" s="18">
        <f>ROUND(E34*G34, 2)</f>
        <v>0</v>
      </c>
      <c r="J34" s="18">
        <f>ROUND(E34*G34, 2)</f>
        <v>0</v>
      </c>
      <c r="P34" s="16" t="s">
        <v>69</v>
      </c>
      <c r="V34" s="20" t="s">
        <v>91</v>
      </c>
      <c r="Z34" s="15" t="s">
        <v>92</v>
      </c>
    </row>
    <row r="35" spans="1:26">
      <c r="D35" s="44" t="s">
        <v>93</v>
      </c>
      <c r="E35" s="45">
        <f>J35</f>
        <v>0</v>
      </c>
      <c r="H35" s="45">
        <f>SUM(H32:H34)</f>
        <v>0</v>
      </c>
      <c r="I35" s="45">
        <f>SUM(I32:I34)</f>
        <v>0</v>
      </c>
      <c r="J35" s="45">
        <f>SUM(J32:J34)</f>
        <v>0</v>
      </c>
      <c r="L35" s="46">
        <f>SUM(L32:L34)</f>
        <v>0</v>
      </c>
      <c r="N35" s="47">
        <f>SUM(N32:N34)</f>
        <v>0</v>
      </c>
      <c r="W35" s="17">
        <f>SUM(W32:W34)</f>
        <v>0</v>
      </c>
    </row>
    <row r="37" spans="1:26">
      <c r="D37" s="44" t="s">
        <v>94</v>
      </c>
      <c r="E37" s="45">
        <f>J37</f>
        <v>0</v>
      </c>
      <c r="H37" s="45">
        <f>+H35</f>
        <v>0</v>
      </c>
      <c r="I37" s="45">
        <f>+I35</f>
        <v>0</v>
      </c>
      <c r="J37" s="45">
        <f>+J35</f>
        <v>0</v>
      </c>
      <c r="L37" s="46">
        <f>+L35</f>
        <v>0</v>
      </c>
      <c r="N37" s="47">
        <f>+N35</f>
        <v>0</v>
      </c>
      <c r="W37" s="17">
        <f>+W35</f>
        <v>0</v>
      </c>
    </row>
    <row r="39" spans="1:26">
      <c r="D39" s="48" t="s">
        <v>95</v>
      </c>
      <c r="E39" s="45">
        <f>J39</f>
        <v>0</v>
      </c>
      <c r="H39" s="45">
        <f>+H30+H37</f>
        <v>0</v>
      </c>
      <c r="I39" s="45">
        <f>+I30+I37</f>
        <v>0</v>
      </c>
      <c r="J39" s="45">
        <f>+J30+J37</f>
        <v>0</v>
      </c>
      <c r="L39" s="46">
        <f>+L30+L37</f>
        <v>0</v>
      </c>
      <c r="N39" s="47">
        <f>+N30+N37</f>
        <v>0</v>
      </c>
      <c r="W39" s="17">
        <f>+W30+W37</f>
        <v>0</v>
      </c>
    </row>
  </sheetData>
  <printOptions horizontalCentered="1"/>
  <pageMargins left="0.2" right="0.09" top="0.62992125984251968" bottom="0.59055118110236227" header="0.51181102362204722" footer="0.35433070866141736"/>
  <pageSetup paperSize="9" scale="92" orientation="landscape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moravec</cp:lastModifiedBy>
  <cp:lastPrinted>2018-06-04T09:55:32Z</cp:lastPrinted>
  <dcterms:created xsi:type="dcterms:W3CDTF">1999-04-06T07:39:42Z</dcterms:created>
  <dcterms:modified xsi:type="dcterms:W3CDTF">2018-06-04T11:13:39Z</dcterms:modified>
</cp:coreProperties>
</file>